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squared\Documents\Arduino\"/>
    </mc:Choice>
  </mc:AlternateContent>
  <bookViews>
    <workbookView xWindow="0" yWindow="0" windowWidth="28800" windowHeight="12435"/>
  </bookViews>
  <sheets>
    <sheet name="begining parts list" sheetId="1" r:id="rId1"/>
  </sheets>
  <definedNames>
    <definedName name="_xlnm.Print_Titles" localSheetId="0">'begining parts list'!$1:$1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6" i="1" l="1"/>
  <c r="I76" i="1"/>
  <c r="H76" i="1"/>
  <c r="J76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74" i="1" l="1"/>
</calcChain>
</file>

<file path=xl/sharedStrings.xml><?xml version="1.0" encoding="utf-8"?>
<sst xmlns="http://schemas.openxmlformats.org/spreadsheetml/2006/main" count="224" uniqueCount="120">
  <si>
    <t>Quanity</t>
  </si>
  <si>
    <t>Project</t>
  </si>
  <si>
    <t>Part</t>
  </si>
  <si>
    <t>Source</t>
  </si>
  <si>
    <t>each</t>
  </si>
  <si>
    <t>Total</t>
  </si>
  <si>
    <t>adafruit</t>
  </si>
  <si>
    <t>Sparkfun</t>
  </si>
  <si>
    <t>odd wires</t>
  </si>
  <si>
    <t>Make kit</t>
  </si>
  <si>
    <t>All</t>
  </si>
  <si>
    <t>Arduino UNO R3</t>
  </si>
  <si>
    <t>oddwires</t>
  </si>
  <si>
    <t>USB cable</t>
  </si>
  <si>
    <t>mouser</t>
  </si>
  <si>
    <t>Breadboard (840 tie point)</t>
  </si>
  <si>
    <t>RS</t>
  </si>
  <si>
    <t>Multiple</t>
  </si>
  <si>
    <t>Red Diffused LED</t>
  </si>
  <si>
    <t>Yellow Diffused LED</t>
  </si>
  <si>
    <t>Futurelec</t>
  </si>
  <si>
    <t>Green Diffused LED</t>
  </si>
  <si>
    <t>Blue Diffused LED</t>
  </si>
  <si>
    <t>White Diffused LED</t>
  </si>
  <si>
    <t>RGB LED (common cathode)</t>
  </si>
  <si>
    <t>current limiting resistors</t>
  </si>
  <si>
    <t>1M ohm resistor</t>
  </si>
  <si>
    <t>150 ohm resistor</t>
  </si>
  <si>
    <t>10k ohm resistor</t>
  </si>
  <si>
    <t>some</t>
  </si>
  <si>
    <t>560 ohm resistor</t>
  </si>
  <si>
    <t>39k ohm resistor</t>
  </si>
  <si>
    <t>220 ohm resistor</t>
  </si>
  <si>
    <t>1k ohm resistor</t>
  </si>
  <si>
    <t>47k ohm resistor</t>
  </si>
  <si>
    <t>2.2k ohm resistor</t>
  </si>
  <si>
    <t>4.7k ohm resistor</t>
  </si>
  <si>
    <t>100 ohm resistor</t>
  </si>
  <si>
    <t>3.3k ohm resistor</t>
  </si>
  <si>
    <t>1.8k ohm resistor</t>
  </si>
  <si>
    <t>Light Dependent Resistor</t>
  </si>
  <si>
    <t>pack of 40 Jumper Wires</t>
  </si>
  <si>
    <t>Pack of 10 Pushbuttons</t>
  </si>
  <si>
    <t>hobbypartz</t>
  </si>
  <si>
    <t>4.7K ohm Rotary Poteniometer</t>
  </si>
  <si>
    <t>10K ohm Rotary Poteniometer</t>
  </si>
  <si>
    <t>Piezo Sounder / Disc</t>
  </si>
  <si>
    <t>Pack of 10 0.1 uF capacitor</t>
  </si>
  <si>
    <t>11, 12, 13</t>
  </si>
  <si>
    <t>2-way Screw Terminal</t>
  </si>
  <si>
    <t>15, 16</t>
  </si>
  <si>
    <t>DC motor</t>
  </si>
  <si>
    <t>15, 16, 45</t>
  </si>
  <si>
    <t>TIP120 Transistor (NPN) (3 pack)</t>
  </si>
  <si>
    <t>?</t>
  </si>
  <si>
    <t>15, 45</t>
  </si>
  <si>
    <t>1N4001 Diode</t>
  </si>
  <si>
    <t>15, 29</t>
  </si>
  <si>
    <t xml:space="preserve">Jack Plug </t>
  </si>
  <si>
    <t>External Power Supply  or Battery pack</t>
  </si>
  <si>
    <t>Heaksink</t>
  </si>
  <si>
    <t>16, 28</t>
  </si>
  <si>
    <t>L293d or SN754410 motor driver IC</t>
  </si>
  <si>
    <t>slide switch</t>
  </si>
  <si>
    <t>17, 18, 19</t>
  </si>
  <si>
    <t>74HC595 Shift Register IC (5 pack)</t>
  </si>
  <si>
    <t>19, 22</t>
  </si>
  <si>
    <t>8x8 Dot Matrix Display (C-)</t>
  </si>
  <si>
    <t>19, 21, 22, 39, 40</t>
  </si>
  <si>
    <t>MAX7219 (or AS1107) IC</t>
  </si>
  <si>
    <t>21, 39, 40</t>
  </si>
  <si>
    <t>LED Matrix 8x8 Red Common Cathode with SPI interface Max7219CNG</t>
  </si>
  <si>
    <t>23, 24, 34</t>
  </si>
  <si>
    <t>16x2 Backlit LCD (HD44780 driver)</t>
  </si>
  <si>
    <t>Analogue Temperature Sensor (LM35DT)</t>
  </si>
  <si>
    <t>25, 26</t>
  </si>
  <si>
    <t xml:space="preserve">Standard RC Servo </t>
  </si>
  <si>
    <t>2 axis poteniometer joystick</t>
  </si>
  <si>
    <t>Parallax</t>
  </si>
  <si>
    <t>Stepper motor</t>
  </si>
  <si>
    <t>29, 30</t>
  </si>
  <si>
    <t>Arduino motor shield</t>
  </si>
  <si>
    <t xml:space="preserve">2 wheeled robot base </t>
  </si>
  <si>
    <t>31,32</t>
  </si>
  <si>
    <t>MPL3115A2 Pressure sensor on a Sparkfun breakout board</t>
  </si>
  <si>
    <t>128x64 GLCD (KS0108 driver chip)</t>
  </si>
  <si>
    <t>33, 34, 35</t>
  </si>
  <si>
    <t>Nintendo DS Touchscreen (XL version)</t>
  </si>
  <si>
    <t>Touchscreen Sparkfun breakout</t>
  </si>
  <si>
    <t>LM335 Analog temprature sensor</t>
  </si>
  <si>
    <t>5k ohm Trim Pot</t>
  </si>
  <si>
    <t>Amazon</t>
  </si>
  <si>
    <t>10k</t>
  </si>
  <si>
    <t>37, 43, 46</t>
  </si>
  <si>
    <t>DS18B20 temprature sensor</t>
  </si>
  <si>
    <t>38, 39, 40, 41</t>
  </si>
  <si>
    <t>LV-MaxSonar ultrasonic range finder, EZ3 model</t>
  </si>
  <si>
    <t>100 uF Electrolytic capacitor</t>
  </si>
  <si>
    <t>7 segment LED display (common cathode)</t>
  </si>
  <si>
    <t>SPST Toggle Switch</t>
  </si>
  <si>
    <t>42, 43, 44</t>
  </si>
  <si>
    <t>SD/MMC breakout board</t>
  </si>
  <si>
    <t>43, 44</t>
  </si>
  <si>
    <t>DS1307 RTC IC</t>
  </si>
  <si>
    <t>32.768khz 12.5pF Watch Crystal (5 pack)</t>
  </si>
  <si>
    <t>coin cell holder</t>
  </si>
  <si>
    <t>44, 45</t>
  </si>
  <si>
    <t>ID-12 RFID Reader</t>
  </si>
  <si>
    <t>ID-12 Breakout Board</t>
  </si>
  <si>
    <t>125khz RFID tags or cards (pack of 5)</t>
  </si>
  <si>
    <t>seeed</t>
  </si>
  <si>
    <t>2.1mm Power Jack</t>
  </si>
  <si>
    <t>12V Electric strike lock</t>
  </si>
  <si>
    <t>Smarthome</t>
  </si>
  <si>
    <t>12v DC Power Supply</t>
  </si>
  <si>
    <t>46 to 50</t>
  </si>
  <si>
    <t>Arduino Ethernet Shield</t>
  </si>
  <si>
    <t>Savings (negative is good)</t>
  </si>
  <si>
    <t>Overall total/package cost</t>
  </si>
  <si>
    <t>Filtered cost by 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</si>
</sst>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4">
    <border>
      <left/>
      <right/>
      <top/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medium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44" fontId="2" fillId="2" borderId="1" xfId="1" applyNumberFormat="1" applyFont="1" applyFill="1" applyBorder="1"/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/>
    <xf numFmtId="44" fontId="0" fillId="3" borderId="2" xfId="1" applyNumberFormat="1" applyFont="1" applyFill="1" applyBorder="1"/>
    <xf numFmtId="0" fontId="0" fillId="0" borderId="3" xfId="0" applyFont="1" applyBorder="1" applyAlignment="1">
      <alignment horizontal="center"/>
    </xf>
    <xf numFmtId="0" fontId="0" fillId="0" borderId="3" xfId="0" applyFont="1" applyBorder="1"/>
    <xf numFmtId="44" fontId="0" fillId="0" borderId="3" xfId="1" applyNumberFormat="1" applyFont="1" applyBorder="1"/>
    <xf numFmtId="0" fontId="0" fillId="3" borderId="3" xfId="0" applyFont="1" applyFill="1" applyBorder="1" applyAlignment="1">
      <alignment horizontal="center"/>
    </xf>
    <xf numFmtId="0" fontId="0" fillId="3" borderId="3" xfId="0" applyFont="1" applyFill="1" applyBorder="1"/>
    <xf numFmtId="44" fontId="0" fillId="3" borderId="3" xfId="1" applyNumberFormat="1" applyFont="1" applyFill="1" applyBorder="1"/>
    <xf numFmtId="0" fontId="0" fillId="0" borderId="0" xfId="0" applyAlignment="1">
      <alignment horizontal="center"/>
    </xf>
    <xf numFmtId="44" fontId="0" fillId="0" borderId="0" xfId="1" applyFont="1"/>
    <xf numFmtId="44" fontId="0" fillId="0" borderId="0" xfId="1" applyNumberFormat="1" applyFont="1"/>
    <xf numFmtId="44" fontId="3" fillId="0" borderId="0" xfId="1" applyFont="1" applyAlignment="1">
      <alignment horizontal="center"/>
    </xf>
    <xf numFmtId="44" fontId="3" fillId="0" borderId="0" xfId="1" applyFont="1"/>
    <xf numFmtId="44" fontId="0" fillId="0" borderId="0" xfId="0" applyNumberFormat="1"/>
    <xf numFmtId="0" fontId="3" fillId="3" borderId="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3" xfId="0" applyFont="1" applyFill="1" applyBorder="1"/>
    <xf numFmtId="0" fontId="3" fillId="3" borderId="1" xfId="0" applyFont="1" applyFill="1" applyBorder="1"/>
    <xf numFmtId="44" fontId="3" fillId="3" borderId="3" xfId="1" applyNumberFormat="1" applyFont="1" applyFill="1" applyBorder="1"/>
    <xf numFmtId="44" fontId="3" fillId="3" borderId="1" xfId="1" applyNumberFormat="1" applyFont="1" applyFill="1" applyBorder="1"/>
  </cellXfs>
  <cellStyles count="2">
    <cellStyle name="Currency" xfId="1" builtinId="4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0" tint="-0.14999847407452621"/>
          <bgColor theme="0" tint="-0.14999847407452621"/>
        </patternFill>
      </fill>
      <border diagonalUp="0" diagonalDown="0">
        <left style="thin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0" tint="-0.14999847407452621"/>
          <bgColor theme="0" tint="-0.14999847407452621"/>
        </patternFill>
      </fill>
      <border diagonalUp="0" diagonalDown="0">
        <left style="thin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14999847407452621"/>
          <bgColor theme="0" tint="-0.14999847407452621"/>
        </patternFill>
      </fill>
      <border diagonalUp="0" diagonalDown="0">
        <left style="thin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14999847407452621"/>
          <bgColor theme="0" tint="-0.14999847407452621"/>
        </patternFill>
      </fill>
      <border diagonalUp="0" diagonalDown="0">
        <left style="thin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1"/>
        </left>
        <right/>
        <top style="thin">
          <color theme="1"/>
        </top>
        <bottom/>
        <vertical/>
        <horizontal/>
      </border>
    </dxf>
    <dxf>
      <border outline="0">
        <left style="thin">
          <color theme="1"/>
        </left>
        <right style="thin">
          <color theme="1"/>
        </right>
        <top style="medium">
          <color theme="1"/>
        </top>
        <bottom style="medium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1"/>
          <bgColor theme="1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3" displayName="Table3" ref="A1:J76" totalsRowShown="0" headerRowDxfId="7" tableBorderDxfId="6" headerRowCellStyle="Currency">
  <autoFilter ref="A1:J76"/>
  <tableColumns count="10">
    <tableColumn id="3" name="Project" dataDxfId="0"/>
    <tableColumn id="2" name="Quanity" dataDxfId="5"/>
    <tableColumn id="4" name="Part" dataDxfId="4"/>
    <tableColumn id="5" name="Source" dataDxfId="3"/>
    <tableColumn id="6" name="each" dataDxfId="2" dataCellStyle="Currency"/>
    <tableColumn id="7" name="Total" dataDxfId="1" dataCellStyle="Currency"/>
    <tableColumn id="8" name="adafruit"/>
    <tableColumn id="9" name="Sparkfun"/>
    <tableColumn id="10" name="odd wires"/>
    <tableColumn id="11" name="Make kit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6"/>
  <sheetViews>
    <sheetView tabSelected="1" zoomScale="90" zoomScaleNormal="90" zoomScaleSheetLayoutView="80" workbookViewId="0">
      <selection activeCell="C76" sqref="C76"/>
    </sheetView>
  </sheetViews>
  <sheetFormatPr defaultRowHeight="15" x14ac:dyDescent="0.25"/>
  <cols>
    <col min="1" max="1" width="16.140625" style="13" bestFit="1" customWidth="1"/>
    <col min="2" max="2" width="12.5703125" style="13" customWidth="1"/>
    <col min="3" max="3" width="63.7109375" bestFit="1" customWidth="1"/>
    <col min="4" max="5" width="11.28515625" bestFit="1" customWidth="1"/>
    <col min="6" max="6" width="10" bestFit="1" customWidth="1"/>
    <col min="7" max="7" width="9.5703125" style="14" bestFit="1" customWidth="1"/>
    <col min="8" max="8" width="11" style="14" customWidth="1"/>
    <col min="9" max="9" width="11.7109375" style="14" customWidth="1"/>
    <col min="10" max="10" width="12.7109375" style="14" customWidth="1"/>
    <col min="11" max="11" width="10.5703125" style="13" customWidth="1"/>
  </cols>
  <sheetData>
    <row r="1" spans="1:11" ht="15.75" thickBot="1" x14ac:dyDescent="0.3">
      <c r="A1" s="1" t="s">
        <v>1</v>
      </c>
      <c r="B1" s="1" t="s">
        <v>0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1" t="s">
        <v>9</v>
      </c>
      <c r="K1"/>
    </row>
    <row r="2" spans="1:11" x14ac:dyDescent="0.25">
      <c r="A2" s="4" t="s">
        <v>10</v>
      </c>
      <c r="B2" s="4">
        <v>1</v>
      </c>
      <c r="C2" s="5" t="s">
        <v>11</v>
      </c>
      <c r="D2" s="5" t="s">
        <v>12</v>
      </c>
      <c r="E2" s="6">
        <v>24.95</v>
      </c>
      <c r="F2" s="6">
        <f>'begining parts list'!$B2*'begining parts list'!$E2</f>
        <v>24.95</v>
      </c>
      <c r="G2" s="4">
        <v>1</v>
      </c>
      <c r="H2" s="4">
        <v>1</v>
      </c>
      <c r="I2" s="4">
        <v>1</v>
      </c>
      <c r="J2" s="4">
        <v>1</v>
      </c>
      <c r="K2"/>
    </row>
    <row r="3" spans="1:11" x14ac:dyDescent="0.25">
      <c r="A3" s="7" t="s">
        <v>10</v>
      </c>
      <c r="B3" s="7">
        <v>1</v>
      </c>
      <c r="C3" s="8" t="s">
        <v>13</v>
      </c>
      <c r="D3" s="8" t="s">
        <v>14</v>
      </c>
      <c r="E3" s="9">
        <v>3.59</v>
      </c>
      <c r="F3" s="9">
        <f>'begining parts list'!$B3*'begining parts list'!$E3</f>
        <v>3.59</v>
      </c>
      <c r="G3" s="7">
        <v>1</v>
      </c>
      <c r="H3" s="7">
        <v>1</v>
      </c>
      <c r="I3" s="7">
        <v>1</v>
      </c>
      <c r="J3" s="7">
        <v>1</v>
      </c>
      <c r="K3"/>
    </row>
    <row r="4" spans="1:11" x14ac:dyDescent="0.25">
      <c r="A4" s="10" t="s">
        <v>10</v>
      </c>
      <c r="B4" s="10">
        <v>1</v>
      </c>
      <c r="C4" s="11" t="s">
        <v>15</v>
      </c>
      <c r="D4" s="11" t="s">
        <v>16</v>
      </c>
      <c r="E4" s="12">
        <v>15</v>
      </c>
      <c r="F4" s="12">
        <f>'begining parts list'!$B4*'begining parts list'!$E4</f>
        <v>15</v>
      </c>
      <c r="G4" s="10">
        <v>1</v>
      </c>
      <c r="H4" s="10">
        <v>1</v>
      </c>
      <c r="I4" s="10">
        <v>1</v>
      </c>
      <c r="J4" s="10">
        <v>1</v>
      </c>
      <c r="K4"/>
    </row>
    <row r="5" spans="1:11" x14ac:dyDescent="0.25">
      <c r="A5" s="7" t="s">
        <v>17</v>
      </c>
      <c r="B5" s="7">
        <v>10</v>
      </c>
      <c r="C5" s="8" t="s">
        <v>18</v>
      </c>
      <c r="D5" s="8" t="s">
        <v>12</v>
      </c>
      <c r="E5" s="9">
        <v>0.05</v>
      </c>
      <c r="F5" s="9">
        <f>'begining parts list'!$B5*'begining parts list'!$E5</f>
        <v>0.5</v>
      </c>
      <c r="G5" s="7">
        <v>10</v>
      </c>
      <c r="H5" s="7">
        <v>10</v>
      </c>
      <c r="I5" s="7">
        <v>3</v>
      </c>
      <c r="J5" s="7">
        <v>2</v>
      </c>
      <c r="K5"/>
    </row>
    <row r="6" spans="1:11" x14ac:dyDescent="0.25">
      <c r="A6" s="10" t="s">
        <v>17</v>
      </c>
      <c r="B6" s="10">
        <v>2</v>
      </c>
      <c r="C6" s="11" t="s">
        <v>19</v>
      </c>
      <c r="D6" s="11" t="s">
        <v>20</v>
      </c>
      <c r="E6" s="12">
        <v>0.05</v>
      </c>
      <c r="F6" s="12">
        <f>'begining parts list'!$B6*'begining parts list'!$E6</f>
        <v>0.1</v>
      </c>
      <c r="G6" s="10"/>
      <c r="H6" s="10">
        <v>10</v>
      </c>
      <c r="I6" s="11"/>
      <c r="J6" s="10"/>
      <c r="K6"/>
    </row>
    <row r="7" spans="1:11" x14ac:dyDescent="0.25">
      <c r="A7" s="7" t="s">
        <v>17</v>
      </c>
      <c r="B7" s="7">
        <v>8</v>
      </c>
      <c r="C7" s="8" t="s">
        <v>21</v>
      </c>
      <c r="D7" s="8" t="s">
        <v>12</v>
      </c>
      <c r="E7" s="9">
        <v>0.05</v>
      </c>
      <c r="F7" s="9">
        <f>'begining parts list'!$B7*'begining parts list'!$E7</f>
        <v>0.4</v>
      </c>
      <c r="G7" s="7">
        <v>10</v>
      </c>
      <c r="H7" s="7"/>
      <c r="I7" s="7">
        <v>3</v>
      </c>
      <c r="J7" s="7">
        <v>2</v>
      </c>
      <c r="K7"/>
    </row>
    <row r="8" spans="1:11" x14ac:dyDescent="0.25">
      <c r="A8" s="10" t="s">
        <v>17</v>
      </c>
      <c r="B8" s="10">
        <v>1</v>
      </c>
      <c r="C8" s="11" t="s">
        <v>22</v>
      </c>
      <c r="D8" s="11" t="s">
        <v>12</v>
      </c>
      <c r="E8" s="12">
        <v>0.05</v>
      </c>
      <c r="F8" s="12">
        <f>'begining parts list'!$B8*'begining parts list'!$E8</f>
        <v>0.05</v>
      </c>
      <c r="G8" s="10">
        <v>1</v>
      </c>
      <c r="H8" s="10"/>
      <c r="I8" s="10">
        <v>3</v>
      </c>
      <c r="J8" s="10">
        <v>2</v>
      </c>
      <c r="K8"/>
    </row>
    <row r="9" spans="1:11" x14ac:dyDescent="0.25">
      <c r="A9" s="7" t="s">
        <v>17</v>
      </c>
      <c r="B9" s="7">
        <v>4</v>
      </c>
      <c r="C9" s="8" t="s">
        <v>23</v>
      </c>
      <c r="D9" s="8" t="s">
        <v>12</v>
      </c>
      <c r="E9" s="9">
        <v>0.05</v>
      </c>
      <c r="F9" s="9">
        <f>'begining parts list'!$B9*'begining parts list'!$E9</f>
        <v>0.2</v>
      </c>
      <c r="G9" s="7"/>
      <c r="H9" s="7"/>
      <c r="I9" s="7">
        <v>3</v>
      </c>
      <c r="J9" s="7"/>
      <c r="K9"/>
    </row>
    <row r="10" spans="1:11" x14ac:dyDescent="0.25">
      <c r="A10" s="10" t="s">
        <v>17</v>
      </c>
      <c r="B10" s="10">
        <v>1</v>
      </c>
      <c r="C10" s="11" t="s">
        <v>24</v>
      </c>
      <c r="D10" s="11" t="s">
        <v>12</v>
      </c>
      <c r="E10" s="12">
        <v>0.5</v>
      </c>
      <c r="F10" s="12">
        <f>'begining parts list'!$B10*'begining parts list'!$E10</f>
        <v>0.5</v>
      </c>
      <c r="G10" s="10">
        <v>1</v>
      </c>
      <c r="H10" s="10">
        <v>1</v>
      </c>
      <c r="I10" s="10">
        <v>1</v>
      </c>
      <c r="J10" s="10">
        <v>1</v>
      </c>
      <c r="K10"/>
    </row>
    <row r="11" spans="1:11" x14ac:dyDescent="0.25">
      <c r="A11" s="7" t="s">
        <v>17</v>
      </c>
      <c r="B11" s="7">
        <v>16</v>
      </c>
      <c r="C11" s="8" t="s">
        <v>25</v>
      </c>
      <c r="D11" s="8" t="s">
        <v>12</v>
      </c>
      <c r="E11" s="9">
        <v>0.02</v>
      </c>
      <c r="F11" s="9">
        <f>'begining parts list'!$B11*'begining parts list'!$E11</f>
        <v>0.32</v>
      </c>
      <c r="G11" s="7"/>
      <c r="H11" s="7"/>
      <c r="I11" s="7">
        <v>10</v>
      </c>
      <c r="J11" s="7">
        <v>10</v>
      </c>
      <c r="K11"/>
    </row>
    <row r="12" spans="1:11" x14ac:dyDescent="0.25">
      <c r="A12" s="10" t="s">
        <v>17</v>
      </c>
      <c r="B12" s="10">
        <v>1</v>
      </c>
      <c r="C12" s="11" t="s">
        <v>26</v>
      </c>
      <c r="D12" s="11" t="s">
        <v>20</v>
      </c>
      <c r="E12" s="12">
        <v>0.02</v>
      </c>
      <c r="F12" s="12">
        <f>'begining parts list'!$B12*'begining parts list'!$E12</f>
        <v>0.02</v>
      </c>
      <c r="G12" s="10"/>
      <c r="H12" s="10"/>
      <c r="I12" s="10"/>
      <c r="J12" s="10"/>
      <c r="K12"/>
    </row>
    <row r="13" spans="1:11" x14ac:dyDescent="0.25">
      <c r="A13" s="7" t="s">
        <v>17</v>
      </c>
      <c r="B13" s="7">
        <v>3</v>
      </c>
      <c r="C13" s="8" t="s">
        <v>27</v>
      </c>
      <c r="D13" s="8" t="s">
        <v>20</v>
      </c>
      <c r="E13" s="9">
        <v>0.02</v>
      </c>
      <c r="F13" s="9">
        <f>'begining parts list'!$B13*'begining parts list'!$E13</f>
        <v>0.06</v>
      </c>
      <c r="G13" s="7"/>
      <c r="H13" s="7"/>
      <c r="I13" s="7"/>
      <c r="J13" s="7"/>
      <c r="K13"/>
    </row>
    <row r="14" spans="1:11" x14ac:dyDescent="0.25">
      <c r="A14" s="10" t="s">
        <v>17</v>
      </c>
      <c r="B14" s="10">
        <v>3</v>
      </c>
      <c r="C14" s="11" t="s">
        <v>28</v>
      </c>
      <c r="D14" s="11" t="s">
        <v>20</v>
      </c>
      <c r="E14" s="12">
        <v>0.02</v>
      </c>
      <c r="F14" s="12">
        <f>'begining parts list'!$B14*'begining parts list'!$E14</f>
        <v>0.06</v>
      </c>
      <c r="G14" s="10">
        <v>3</v>
      </c>
      <c r="H14" s="10"/>
      <c r="I14" s="10" t="s">
        <v>29</v>
      </c>
      <c r="J14" s="10">
        <v>10</v>
      </c>
      <c r="K14"/>
    </row>
    <row r="15" spans="1:11" x14ac:dyDescent="0.25">
      <c r="A15" s="7" t="s">
        <v>17</v>
      </c>
      <c r="B15" s="7">
        <v>8</v>
      </c>
      <c r="C15" s="8" t="s">
        <v>30</v>
      </c>
      <c r="D15" s="8" t="s">
        <v>20</v>
      </c>
      <c r="E15" s="9">
        <v>0.02</v>
      </c>
      <c r="F15" s="9">
        <f>'begining parts list'!$B15*'begining parts list'!$E15</f>
        <v>0.16</v>
      </c>
      <c r="G15" s="7">
        <v>25</v>
      </c>
      <c r="H15" s="7"/>
      <c r="I15" s="7"/>
      <c r="J15" s="7"/>
      <c r="K15"/>
    </row>
    <row r="16" spans="1:11" x14ac:dyDescent="0.25">
      <c r="A16" s="10" t="s">
        <v>17</v>
      </c>
      <c r="B16" s="10">
        <v>1</v>
      </c>
      <c r="C16" s="11" t="s">
        <v>31</v>
      </c>
      <c r="D16" s="11" t="s">
        <v>20</v>
      </c>
      <c r="E16" s="12">
        <v>0.02</v>
      </c>
      <c r="F16" s="12">
        <f>'begining parts list'!$B16*'begining parts list'!$E16</f>
        <v>0.02</v>
      </c>
      <c r="G16" s="10"/>
      <c r="H16" s="10"/>
      <c r="I16" s="10"/>
      <c r="J16" s="10"/>
      <c r="K16"/>
    </row>
    <row r="17" spans="1:11" x14ac:dyDescent="0.25">
      <c r="A17" s="7" t="s">
        <v>17</v>
      </c>
      <c r="B17" s="7">
        <v>2</v>
      </c>
      <c r="C17" s="8" t="s">
        <v>32</v>
      </c>
      <c r="D17" s="8" t="s">
        <v>20</v>
      </c>
      <c r="E17" s="9">
        <v>0.02</v>
      </c>
      <c r="F17" s="9">
        <f>'begining parts list'!$B17*'begining parts list'!$E17</f>
        <v>0.04</v>
      </c>
      <c r="G17" s="7"/>
      <c r="H17" s="7"/>
      <c r="I17" s="7">
        <v>10</v>
      </c>
      <c r="J17" s="7">
        <v>10</v>
      </c>
      <c r="K17"/>
    </row>
    <row r="18" spans="1:11" x14ac:dyDescent="0.25">
      <c r="A18" s="10" t="s">
        <v>17</v>
      </c>
      <c r="B18" s="10">
        <v>3</v>
      </c>
      <c r="C18" s="11" t="s">
        <v>33</v>
      </c>
      <c r="D18" s="11" t="s">
        <v>20</v>
      </c>
      <c r="E18" s="12">
        <v>0.02</v>
      </c>
      <c r="F18" s="12">
        <f>'begining parts list'!$B18*'begining parts list'!$E18</f>
        <v>0.06</v>
      </c>
      <c r="G18" s="10"/>
      <c r="H18" s="10"/>
      <c r="I18" s="10"/>
      <c r="J18" s="10"/>
      <c r="K18"/>
    </row>
    <row r="19" spans="1:11" x14ac:dyDescent="0.25">
      <c r="A19" s="7" t="s">
        <v>17</v>
      </c>
      <c r="B19" s="7">
        <v>2</v>
      </c>
      <c r="C19" s="8" t="s">
        <v>34</v>
      </c>
      <c r="D19" s="8" t="s">
        <v>20</v>
      </c>
      <c r="E19" s="9">
        <v>0.02</v>
      </c>
      <c r="F19" s="9">
        <f>'begining parts list'!$B19*'begining parts list'!$E19</f>
        <v>0.04</v>
      </c>
      <c r="G19" s="7"/>
      <c r="H19" s="7"/>
      <c r="I19" s="7"/>
      <c r="J19" s="7"/>
      <c r="K19"/>
    </row>
    <row r="20" spans="1:11" x14ac:dyDescent="0.25">
      <c r="A20" s="10" t="s">
        <v>17</v>
      </c>
      <c r="B20" s="10">
        <v>1</v>
      </c>
      <c r="C20" s="11" t="s">
        <v>35</v>
      </c>
      <c r="D20" s="11" t="s">
        <v>20</v>
      </c>
      <c r="E20" s="12">
        <v>0.02</v>
      </c>
      <c r="F20" s="12">
        <f>'begining parts list'!$B20*'begining parts list'!$E20</f>
        <v>0.02</v>
      </c>
      <c r="G20" s="10">
        <v>3</v>
      </c>
      <c r="H20" s="10"/>
      <c r="I20" s="10"/>
      <c r="J20" s="10"/>
      <c r="K20"/>
    </row>
    <row r="21" spans="1:11" x14ac:dyDescent="0.25">
      <c r="A21" s="7" t="s">
        <v>17</v>
      </c>
      <c r="B21" s="7">
        <v>1</v>
      </c>
      <c r="C21" s="8" t="s">
        <v>36</v>
      </c>
      <c r="D21" s="8" t="s">
        <v>20</v>
      </c>
      <c r="E21" s="9">
        <v>0.02</v>
      </c>
      <c r="F21" s="9">
        <f>'begining parts list'!$B21*'begining parts list'!$E21</f>
        <v>0.02</v>
      </c>
      <c r="G21" s="7"/>
      <c r="H21" s="7"/>
      <c r="I21" s="7"/>
      <c r="J21" s="7"/>
      <c r="K21"/>
    </row>
    <row r="22" spans="1:11" x14ac:dyDescent="0.25">
      <c r="A22" s="10" t="s">
        <v>17</v>
      </c>
      <c r="B22" s="10">
        <v>2</v>
      </c>
      <c r="C22" s="11" t="s">
        <v>37</v>
      </c>
      <c r="D22" s="11" t="s">
        <v>20</v>
      </c>
      <c r="E22" s="12">
        <v>0.02</v>
      </c>
      <c r="F22" s="12">
        <f>'begining parts list'!$B22*'begining parts list'!$E22</f>
        <v>0.04</v>
      </c>
      <c r="G22" s="10"/>
      <c r="H22" s="10"/>
      <c r="I22" s="10"/>
      <c r="J22" s="10"/>
      <c r="K22"/>
    </row>
    <row r="23" spans="1:11" x14ac:dyDescent="0.25">
      <c r="A23" s="7" t="s">
        <v>17</v>
      </c>
      <c r="B23" s="7">
        <v>3</v>
      </c>
      <c r="C23" s="8" t="s">
        <v>38</v>
      </c>
      <c r="D23" s="8" t="s">
        <v>20</v>
      </c>
      <c r="E23" s="9">
        <v>0.02</v>
      </c>
      <c r="F23" s="9">
        <f>'begining parts list'!$B23*'begining parts list'!$E23</f>
        <v>0.06</v>
      </c>
      <c r="G23" s="7"/>
      <c r="H23" s="7"/>
      <c r="I23" s="7"/>
      <c r="J23" s="7"/>
      <c r="K23"/>
    </row>
    <row r="24" spans="1:11" x14ac:dyDescent="0.25">
      <c r="A24" s="10" t="s">
        <v>17</v>
      </c>
      <c r="B24" s="10">
        <v>3</v>
      </c>
      <c r="C24" s="11" t="s">
        <v>39</v>
      </c>
      <c r="D24" s="11" t="s">
        <v>20</v>
      </c>
      <c r="E24" s="12">
        <v>0.02</v>
      </c>
      <c r="F24" s="12">
        <f>'begining parts list'!$B24*'begining parts list'!$E24</f>
        <v>0.06</v>
      </c>
      <c r="G24" s="10"/>
      <c r="H24" s="10"/>
      <c r="I24" s="10"/>
      <c r="J24" s="10"/>
      <c r="K24"/>
    </row>
    <row r="25" spans="1:11" x14ac:dyDescent="0.25">
      <c r="A25" s="7" t="s">
        <v>17</v>
      </c>
      <c r="B25" s="7">
        <v>3</v>
      </c>
      <c r="C25" s="8" t="s">
        <v>40</v>
      </c>
      <c r="D25" s="8" t="s">
        <v>12</v>
      </c>
      <c r="E25" s="9">
        <v>0.79</v>
      </c>
      <c r="F25" s="9">
        <f>'begining parts list'!$B25*'begining parts list'!$E25</f>
        <v>2.37</v>
      </c>
      <c r="G25" s="7">
        <v>1</v>
      </c>
      <c r="H25" s="7">
        <v>1</v>
      </c>
      <c r="I25" s="7">
        <v>1</v>
      </c>
      <c r="J25" s="7">
        <v>2</v>
      </c>
      <c r="K25"/>
    </row>
    <row r="26" spans="1:11" x14ac:dyDescent="0.25">
      <c r="A26" s="10" t="s">
        <v>17</v>
      </c>
      <c r="B26" s="10">
        <v>1</v>
      </c>
      <c r="C26" s="11" t="s">
        <v>41</v>
      </c>
      <c r="D26" s="11" t="s">
        <v>12</v>
      </c>
      <c r="E26" s="12">
        <v>5.99</v>
      </c>
      <c r="F26" s="12">
        <f>'begining parts list'!$B26*'begining parts list'!$E26</f>
        <v>5.99</v>
      </c>
      <c r="G26" s="10" t="s">
        <v>29</v>
      </c>
      <c r="H26" s="10" t="s">
        <v>29</v>
      </c>
      <c r="I26" s="10">
        <v>40</v>
      </c>
      <c r="J26" s="10" t="s">
        <v>29</v>
      </c>
      <c r="K26"/>
    </row>
    <row r="27" spans="1:11" x14ac:dyDescent="0.25">
      <c r="A27" s="7" t="s">
        <v>17</v>
      </c>
      <c r="B27" s="7">
        <v>1</v>
      </c>
      <c r="C27" s="8" t="s">
        <v>42</v>
      </c>
      <c r="D27" s="8" t="s">
        <v>43</v>
      </c>
      <c r="E27" s="9">
        <v>0.9</v>
      </c>
      <c r="F27" s="9">
        <f>'begining parts list'!$B27*'begining parts list'!$E27</f>
        <v>0.9</v>
      </c>
      <c r="G27" s="7">
        <v>2</v>
      </c>
      <c r="H27" s="7">
        <v>2</v>
      </c>
      <c r="I27" s="7">
        <v>5</v>
      </c>
      <c r="J27" s="7">
        <v>2</v>
      </c>
      <c r="K27"/>
    </row>
    <row r="28" spans="1:11" x14ac:dyDescent="0.25">
      <c r="A28" s="10" t="s">
        <v>17</v>
      </c>
      <c r="B28" s="10">
        <v>1</v>
      </c>
      <c r="C28" s="11" t="s">
        <v>44</v>
      </c>
      <c r="D28" s="11" t="s">
        <v>7</v>
      </c>
      <c r="E28" s="12">
        <v>0.95</v>
      </c>
      <c r="F28" s="12">
        <f>'begining parts list'!$B28*'begining parts list'!$E28</f>
        <v>0.95</v>
      </c>
      <c r="G28" s="10"/>
      <c r="H28" s="10"/>
      <c r="I28" s="10"/>
      <c r="J28" s="10"/>
      <c r="K28"/>
    </row>
    <row r="29" spans="1:11" x14ac:dyDescent="0.25">
      <c r="A29" s="7" t="s">
        <v>17</v>
      </c>
      <c r="B29" s="7">
        <v>1</v>
      </c>
      <c r="C29" s="8" t="s">
        <v>45</v>
      </c>
      <c r="D29" s="8" t="s">
        <v>7</v>
      </c>
      <c r="E29" s="9">
        <v>0.95</v>
      </c>
      <c r="F29" s="9">
        <f>'begining parts list'!$B29*'begining parts list'!$E29</f>
        <v>0.95</v>
      </c>
      <c r="G29" s="7">
        <v>2</v>
      </c>
      <c r="H29" s="7"/>
      <c r="I29" s="7">
        <v>2</v>
      </c>
      <c r="J29" s="7"/>
      <c r="K29"/>
    </row>
    <row r="30" spans="1:11" x14ac:dyDescent="0.25">
      <c r="A30" s="10" t="s">
        <v>17</v>
      </c>
      <c r="B30" s="10">
        <v>1</v>
      </c>
      <c r="C30" s="11" t="s">
        <v>46</v>
      </c>
      <c r="D30" s="11" t="s">
        <v>6</v>
      </c>
      <c r="E30" s="12">
        <v>1.5</v>
      </c>
      <c r="F30" s="12">
        <f>'begining parts list'!$B30*'begining parts list'!$E30</f>
        <v>1.5</v>
      </c>
      <c r="G30" s="10">
        <v>1</v>
      </c>
      <c r="H30" s="10">
        <v>1</v>
      </c>
      <c r="I30" s="10">
        <v>1</v>
      </c>
      <c r="J30" s="10"/>
      <c r="K30"/>
    </row>
    <row r="31" spans="1:11" x14ac:dyDescent="0.25">
      <c r="A31" s="7" t="s">
        <v>17</v>
      </c>
      <c r="B31" s="7">
        <v>1</v>
      </c>
      <c r="C31" s="8" t="s">
        <v>47</v>
      </c>
      <c r="D31" s="8" t="s">
        <v>6</v>
      </c>
      <c r="E31" s="9">
        <v>1.95</v>
      </c>
      <c r="F31" s="9">
        <f>'begining parts list'!$B31*'begining parts list'!$E31</f>
        <v>1.95</v>
      </c>
      <c r="G31" s="7"/>
      <c r="H31" s="7"/>
      <c r="I31" s="7">
        <v>5</v>
      </c>
      <c r="J31" s="7"/>
      <c r="K31"/>
    </row>
    <row r="32" spans="1:11" x14ac:dyDescent="0.25">
      <c r="A32" s="10" t="s">
        <v>48</v>
      </c>
      <c r="B32" s="10">
        <v>1</v>
      </c>
      <c r="C32" s="11" t="s">
        <v>49</v>
      </c>
      <c r="D32" s="11" t="s">
        <v>12</v>
      </c>
      <c r="E32" s="12">
        <v>0.5</v>
      </c>
      <c r="F32" s="12">
        <f>'begining parts list'!$B32*'begining parts list'!$E32</f>
        <v>0.5</v>
      </c>
      <c r="G32" s="10"/>
      <c r="H32" s="10"/>
      <c r="I32" s="10">
        <v>1</v>
      </c>
      <c r="J32" s="10"/>
      <c r="K32"/>
    </row>
    <row r="33" spans="1:11" x14ac:dyDescent="0.25">
      <c r="A33" s="7" t="s">
        <v>50</v>
      </c>
      <c r="B33" s="7">
        <v>1</v>
      </c>
      <c r="C33" s="8" t="s">
        <v>51</v>
      </c>
      <c r="D33" s="8" t="s">
        <v>12</v>
      </c>
      <c r="E33" s="9">
        <v>1.49</v>
      </c>
      <c r="F33" s="9">
        <f>'begining parts list'!$B33*'begining parts list'!$E33</f>
        <v>1.49</v>
      </c>
      <c r="G33" s="7">
        <v>1</v>
      </c>
      <c r="H33" s="7">
        <v>1</v>
      </c>
      <c r="I33" s="7"/>
      <c r="J33" s="7"/>
      <c r="K33"/>
    </row>
    <row r="34" spans="1:11" x14ac:dyDescent="0.25">
      <c r="A34" s="10" t="s">
        <v>52</v>
      </c>
      <c r="B34" s="10">
        <v>1</v>
      </c>
      <c r="C34" s="11" t="s">
        <v>53</v>
      </c>
      <c r="D34" s="11" t="s">
        <v>14</v>
      </c>
      <c r="E34" s="12">
        <v>2.5</v>
      </c>
      <c r="F34" s="12">
        <f>'begining parts list'!$B34*'begining parts list'!$E34</f>
        <v>2.5</v>
      </c>
      <c r="G34" s="10">
        <v>2</v>
      </c>
      <c r="H34" s="10" t="s">
        <v>54</v>
      </c>
      <c r="I34" s="10"/>
      <c r="J34" s="10"/>
      <c r="K34"/>
    </row>
    <row r="35" spans="1:11" x14ac:dyDescent="0.25">
      <c r="A35" s="7" t="s">
        <v>55</v>
      </c>
      <c r="B35" s="7">
        <v>1</v>
      </c>
      <c r="C35" s="8" t="s">
        <v>56</v>
      </c>
      <c r="D35" s="8" t="s">
        <v>7</v>
      </c>
      <c r="E35" s="9">
        <v>0.15</v>
      </c>
      <c r="F35" s="9">
        <f>'begining parts list'!$B35*'begining parts list'!$E35</f>
        <v>0.15</v>
      </c>
      <c r="G35" s="7">
        <v>1</v>
      </c>
      <c r="H35" s="7" t="s">
        <v>54</v>
      </c>
      <c r="I35" s="7"/>
      <c r="J35" s="7"/>
      <c r="K35"/>
    </row>
    <row r="36" spans="1:11" x14ac:dyDescent="0.25">
      <c r="A36" s="10" t="s">
        <v>57</v>
      </c>
      <c r="B36" s="10">
        <v>1</v>
      </c>
      <c r="C36" s="11" t="s">
        <v>58</v>
      </c>
      <c r="D36" s="11" t="s">
        <v>7</v>
      </c>
      <c r="E36" s="12">
        <v>1.5</v>
      </c>
      <c r="F36" s="12">
        <f>'begining parts list'!$B36*'begining parts list'!$E36</f>
        <v>1.5</v>
      </c>
      <c r="G36" s="10"/>
      <c r="H36" s="10"/>
      <c r="I36" s="10"/>
      <c r="J36" s="10">
        <v>1</v>
      </c>
      <c r="K36"/>
    </row>
    <row r="37" spans="1:11" x14ac:dyDescent="0.25">
      <c r="A37" s="7" t="s">
        <v>17</v>
      </c>
      <c r="B37" s="7">
        <v>1</v>
      </c>
      <c r="C37" s="8" t="s">
        <v>59</v>
      </c>
      <c r="D37" s="8" t="s">
        <v>7</v>
      </c>
      <c r="E37" s="9">
        <v>1.95</v>
      </c>
      <c r="F37" s="9">
        <f>'begining parts list'!$B37*'begining parts list'!$E37</f>
        <v>1.95</v>
      </c>
      <c r="G37" s="7">
        <v>1</v>
      </c>
      <c r="H37" s="7"/>
      <c r="I37" s="7">
        <v>1</v>
      </c>
      <c r="J37" s="7"/>
      <c r="K37"/>
    </row>
    <row r="38" spans="1:11" x14ac:dyDescent="0.25">
      <c r="A38" s="10">
        <v>16</v>
      </c>
      <c r="B38" s="10">
        <v>1</v>
      </c>
      <c r="C38" s="11" t="s">
        <v>60</v>
      </c>
      <c r="D38" s="11" t="s">
        <v>12</v>
      </c>
      <c r="E38" s="12">
        <v>1.95</v>
      </c>
      <c r="F38" s="12">
        <f>'begining parts list'!$B38*'begining parts list'!$E38</f>
        <v>1.95</v>
      </c>
      <c r="G38" s="10"/>
      <c r="H38" s="10"/>
      <c r="I38" s="10">
        <v>1</v>
      </c>
      <c r="J38" s="10"/>
      <c r="K38"/>
    </row>
    <row r="39" spans="1:11" x14ac:dyDescent="0.25">
      <c r="A39" s="7" t="s">
        <v>61</v>
      </c>
      <c r="B39" s="7">
        <v>1</v>
      </c>
      <c r="C39" s="8" t="s">
        <v>62</v>
      </c>
      <c r="D39" s="8" t="s">
        <v>12</v>
      </c>
      <c r="E39" s="9">
        <v>1.95</v>
      </c>
      <c r="F39" s="9">
        <f>'begining parts list'!$B39*'begining parts list'!$E39</f>
        <v>1.95</v>
      </c>
      <c r="G39" s="7"/>
      <c r="H39" s="7"/>
      <c r="I39" s="7"/>
      <c r="J39" s="7"/>
      <c r="K39"/>
    </row>
    <row r="40" spans="1:11" x14ac:dyDescent="0.25">
      <c r="A40" s="10">
        <v>16</v>
      </c>
      <c r="B40" s="10">
        <v>1</v>
      </c>
      <c r="C40" s="11" t="s">
        <v>63</v>
      </c>
      <c r="D40" s="11" t="s">
        <v>12</v>
      </c>
      <c r="E40" s="12">
        <v>3.15</v>
      </c>
      <c r="F40" s="12">
        <f>'begining parts list'!$B40*'begining parts list'!$E40</f>
        <v>3.15</v>
      </c>
      <c r="G40" s="10"/>
      <c r="H40" s="10"/>
      <c r="I40" s="10">
        <v>1</v>
      </c>
      <c r="J40" s="10"/>
      <c r="K40"/>
    </row>
    <row r="41" spans="1:11" x14ac:dyDescent="0.25">
      <c r="A41" s="7" t="s">
        <v>64</v>
      </c>
      <c r="B41" s="7">
        <v>1</v>
      </c>
      <c r="C41" s="8" t="s">
        <v>65</v>
      </c>
      <c r="D41" s="8" t="s">
        <v>12</v>
      </c>
      <c r="E41" s="9">
        <v>1.75</v>
      </c>
      <c r="F41" s="9">
        <f>'begining parts list'!$B41*'begining parts list'!$E41</f>
        <v>1.75</v>
      </c>
      <c r="G41" s="7">
        <v>1</v>
      </c>
      <c r="H41" s="7">
        <v>1</v>
      </c>
      <c r="I41" s="7"/>
      <c r="J41" s="7"/>
      <c r="K41"/>
    </row>
    <row r="42" spans="1:11" x14ac:dyDescent="0.25">
      <c r="A42" s="10" t="s">
        <v>66</v>
      </c>
      <c r="B42" s="10"/>
      <c r="C42" s="11" t="s">
        <v>67</v>
      </c>
      <c r="D42" s="11" t="s">
        <v>20</v>
      </c>
      <c r="E42" s="12">
        <v>6.95</v>
      </c>
      <c r="F42" s="12">
        <f>'begining parts list'!$B42*'begining parts list'!$E42</f>
        <v>0</v>
      </c>
      <c r="G42" s="10"/>
      <c r="H42" s="10"/>
      <c r="I42" s="10"/>
      <c r="J42" s="10"/>
      <c r="K42"/>
    </row>
    <row r="43" spans="1:11" x14ac:dyDescent="0.25">
      <c r="A43" s="7" t="s">
        <v>68</v>
      </c>
      <c r="B43" s="7"/>
      <c r="C43" s="8" t="s">
        <v>69</v>
      </c>
      <c r="D43" s="8" t="s">
        <v>14</v>
      </c>
      <c r="E43" s="9">
        <v>11.95</v>
      </c>
      <c r="F43" s="9">
        <f>'begining parts list'!$B43*'begining parts list'!$E43</f>
        <v>0</v>
      </c>
      <c r="G43" s="7"/>
      <c r="H43" s="7"/>
      <c r="I43" s="7"/>
      <c r="J43" s="7"/>
      <c r="K43"/>
    </row>
    <row r="44" spans="1:11" x14ac:dyDescent="0.25">
      <c r="A44" s="10" t="s">
        <v>70</v>
      </c>
      <c r="B44" s="10">
        <v>1</v>
      </c>
      <c r="C44" s="11" t="s">
        <v>71</v>
      </c>
      <c r="D44" s="11" t="s">
        <v>12</v>
      </c>
      <c r="E44" s="12">
        <v>17.95</v>
      </c>
      <c r="F44" s="12">
        <f>'begining parts list'!$B44*'begining parts list'!$E44</f>
        <v>17.95</v>
      </c>
      <c r="G44" s="10"/>
      <c r="H44" s="10"/>
      <c r="I44" s="10"/>
      <c r="J44" s="10"/>
      <c r="K44"/>
    </row>
    <row r="45" spans="1:11" x14ac:dyDescent="0.25">
      <c r="A45" s="7" t="s">
        <v>72</v>
      </c>
      <c r="B45" s="7">
        <v>1</v>
      </c>
      <c r="C45" s="8" t="s">
        <v>73</v>
      </c>
      <c r="D45" s="8" t="s">
        <v>12</v>
      </c>
      <c r="E45" s="9">
        <v>6.95</v>
      </c>
      <c r="F45" s="9">
        <f>'begining parts list'!$B45*'begining parts list'!$E45</f>
        <v>6.95</v>
      </c>
      <c r="G45" s="7"/>
      <c r="H45" s="7">
        <v>1</v>
      </c>
      <c r="I45" s="7">
        <v>1</v>
      </c>
      <c r="J45" s="7"/>
      <c r="K45"/>
    </row>
    <row r="46" spans="1:11" x14ac:dyDescent="0.25">
      <c r="A46" s="10">
        <v>24</v>
      </c>
      <c r="B46" s="10">
        <v>1</v>
      </c>
      <c r="C46" s="11" t="s">
        <v>74</v>
      </c>
      <c r="D46" s="11" t="s">
        <v>14</v>
      </c>
      <c r="E46" s="12">
        <v>2.94</v>
      </c>
      <c r="F46" s="12">
        <f>'begining parts list'!$B46*'begining parts list'!$E46</f>
        <v>2.94</v>
      </c>
      <c r="G46" s="10">
        <v>1</v>
      </c>
      <c r="H46" s="10">
        <v>1</v>
      </c>
      <c r="I46" s="10"/>
      <c r="J46" s="10"/>
      <c r="K46"/>
    </row>
    <row r="47" spans="1:11" x14ac:dyDescent="0.25">
      <c r="A47" s="7" t="s">
        <v>75</v>
      </c>
      <c r="B47" s="7">
        <v>2</v>
      </c>
      <c r="C47" s="8" t="s">
        <v>76</v>
      </c>
      <c r="D47" s="8" t="s">
        <v>12</v>
      </c>
      <c r="E47" s="9">
        <v>9.9</v>
      </c>
      <c r="F47" s="9">
        <f>'begining parts list'!$B47*'begining parts list'!$E47</f>
        <v>19.8</v>
      </c>
      <c r="G47" s="7">
        <v>1</v>
      </c>
      <c r="H47" s="7">
        <v>1</v>
      </c>
      <c r="I47" s="7">
        <v>1</v>
      </c>
      <c r="J47" s="7"/>
      <c r="K47"/>
    </row>
    <row r="48" spans="1:11" x14ac:dyDescent="0.25">
      <c r="A48" s="10">
        <v>27</v>
      </c>
      <c r="B48" s="10">
        <v>1</v>
      </c>
      <c r="C48" s="11" t="s">
        <v>77</v>
      </c>
      <c r="D48" s="11" t="s">
        <v>78</v>
      </c>
      <c r="E48" s="12">
        <v>4.9000000000000004</v>
      </c>
      <c r="F48" s="12">
        <f>'begining parts list'!$B48*'begining parts list'!$E48</f>
        <v>4.9000000000000004</v>
      </c>
      <c r="G48" s="10"/>
      <c r="H48" s="10"/>
      <c r="I48" s="10"/>
      <c r="J48" s="10"/>
      <c r="K48"/>
    </row>
    <row r="49" spans="1:11" x14ac:dyDescent="0.25">
      <c r="A49" s="7">
        <v>28</v>
      </c>
      <c r="B49" s="7">
        <v>1</v>
      </c>
      <c r="C49" s="8" t="s">
        <v>79</v>
      </c>
      <c r="D49" s="8" t="s">
        <v>12</v>
      </c>
      <c r="E49" s="9">
        <v>14.95</v>
      </c>
      <c r="F49" s="9">
        <f>'begining parts list'!$B49*'begining parts list'!$E49</f>
        <v>14.95</v>
      </c>
      <c r="G49" s="7"/>
      <c r="H49" s="7"/>
      <c r="I49" s="7">
        <v>1</v>
      </c>
      <c r="J49" s="7"/>
      <c r="K49"/>
    </row>
    <row r="50" spans="1:11" x14ac:dyDescent="0.25">
      <c r="A50" s="10" t="s">
        <v>80</v>
      </c>
      <c r="B50" s="10">
        <v>1</v>
      </c>
      <c r="C50" s="11" t="s">
        <v>81</v>
      </c>
      <c r="D50" s="11" t="s">
        <v>14</v>
      </c>
      <c r="E50" s="12">
        <v>26.56</v>
      </c>
      <c r="F50" s="12">
        <f>'begining parts list'!$B50*'begining parts list'!$E50</f>
        <v>26.56</v>
      </c>
      <c r="G50" s="10"/>
      <c r="H50" s="10"/>
      <c r="I50" s="10"/>
      <c r="J50" s="10"/>
      <c r="K50"/>
    </row>
    <row r="51" spans="1:11" x14ac:dyDescent="0.25">
      <c r="A51" s="7" t="s">
        <v>80</v>
      </c>
      <c r="B51" s="7">
        <v>1</v>
      </c>
      <c r="C51" s="8" t="s">
        <v>82</v>
      </c>
      <c r="D51" s="8" t="s">
        <v>43</v>
      </c>
      <c r="E51" s="9">
        <v>19.95</v>
      </c>
      <c r="F51" s="9">
        <f>'begining parts list'!$B51*'begining parts list'!$E51</f>
        <v>19.95</v>
      </c>
      <c r="G51" s="7"/>
      <c r="H51" s="7"/>
      <c r="I51" s="7"/>
      <c r="J51" s="7"/>
      <c r="K51"/>
    </row>
    <row r="52" spans="1:11" x14ac:dyDescent="0.25">
      <c r="A52" s="10" t="s">
        <v>83</v>
      </c>
      <c r="B52" s="10">
        <v>1</v>
      </c>
      <c r="C52" s="11" t="s">
        <v>84</v>
      </c>
      <c r="D52" s="11" t="s">
        <v>7</v>
      </c>
      <c r="E52" s="12">
        <v>14.95</v>
      </c>
      <c r="F52" s="12">
        <f>'begining parts list'!$B52*'begining parts list'!$E52</f>
        <v>14.95</v>
      </c>
      <c r="G52" s="10"/>
      <c r="H52" s="10"/>
      <c r="I52" s="10"/>
      <c r="J52" s="10"/>
      <c r="K52"/>
    </row>
    <row r="53" spans="1:11" x14ac:dyDescent="0.25">
      <c r="A53" s="7" t="s">
        <v>83</v>
      </c>
      <c r="B53" s="7">
        <v>1</v>
      </c>
      <c r="C53" s="8" t="s">
        <v>85</v>
      </c>
      <c r="D53" s="8" t="s">
        <v>7</v>
      </c>
      <c r="E53" s="9">
        <v>19.95</v>
      </c>
      <c r="F53" s="9">
        <f>'begining parts list'!$B53*'begining parts list'!$E53</f>
        <v>19.95</v>
      </c>
      <c r="G53" s="7"/>
      <c r="H53" s="7"/>
      <c r="I53" s="7"/>
      <c r="J53" s="7"/>
      <c r="K53"/>
    </row>
    <row r="54" spans="1:11" x14ac:dyDescent="0.25">
      <c r="A54" s="10" t="s">
        <v>86</v>
      </c>
      <c r="B54" s="10">
        <v>1</v>
      </c>
      <c r="C54" s="11" t="s">
        <v>87</v>
      </c>
      <c r="D54" s="11" t="s">
        <v>7</v>
      </c>
      <c r="E54" s="12">
        <v>9.9499999999999993</v>
      </c>
      <c r="F54" s="12">
        <f>'begining parts list'!$B54*'begining parts list'!$E54</f>
        <v>9.9499999999999993</v>
      </c>
      <c r="G54" s="10"/>
      <c r="H54" s="10"/>
      <c r="I54" s="10"/>
      <c r="J54" s="10"/>
      <c r="K54"/>
    </row>
    <row r="55" spans="1:11" x14ac:dyDescent="0.25">
      <c r="A55" s="7" t="s">
        <v>86</v>
      </c>
      <c r="B55" s="7">
        <v>1</v>
      </c>
      <c r="C55" s="8" t="s">
        <v>88</v>
      </c>
      <c r="D55" s="8" t="s">
        <v>7</v>
      </c>
      <c r="E55" s="9">
        <v>3.95</v>
      </c>
      <c r="F55" s="9">
        <f>'begining parts list'!$B55*'begining parts list'!$E55</f>
        <v>3.95</v>
      </c>
      <c r="G55" s="7"/>
      <c r="H55" s="7"/>
      <c r="I55" s="7"/>
      <c r="J55" s="7"/>
      <c r="K55"/>
    </row>
    <row r="56" spans="1:11" x14ac:dyDescent="0.25">
      <c r="A56" s="10">
        <v>36</v>
      </c>
      <c r="B56" s="10">
        <v>1</v>
      </c>
      <c r="C56" s="11" t="s">
        <v>89</v>
      </c>
      <c r="D56" s="11" t="s">
        <v>14</v>
      </c>
      <c r="E56" s="12">
        <v>1.35</v>
      </c>
      <c r="F56" s="12">
        <f>'begining parts list'!$B56*'begining parts list'!$E56</f>
        <v>1.35</v>
      </c>
      <c r="G56" s="10"/>
      <c r="H56" s="10"/>
      <c r="I56" s="10"/>
      <c r="J56" s="10"/>
      <c r="K56"/>
    </row>
    <row r="57" spans="1:11" x14ac:dyDescent="0.25">
      <c r="A57" s="7">
        <v>36</v>
      </c>
      <c r="B57" s="7">
        <v>1</v>
      </c>
      <c r="C57" s="8" t="s">
        <v>90</v>
      </c>
      <c r="D57" s="8" t="s">
        <v>91</v>
      </c>
      <c r="E57" s="9">
        <v>0.35</v>
      </c>
      <c r="F57" s="9">
        <f>'begining parts list'!$B57*'begining parts list'!$E57</f>
        <v>0.35</v>
      </c>
      <c r="G57" s="7" t="s">
        <v>92</v>
      </c>
      <c r="H57" s="7" t="s">
        <v>92</v>
      </c>
      <c r="I57" s="7"/>
      <c r="J57" s="7"/>
      <c r="K57"/>
    </row>
    <row r="58" spans="1:11" x14ac:dyDescent="0.25">
      <c r="A58" s="10" t="s">
        <v>93</v>
      </c>
      <c r="B58" s="10">
        <v>2</v>
      </c>
      <c r="C58" s="11" t="s">
        <v>94</v>
      </c>
      <c r="D58" s="11" t="s">
        <v>12</v>
      </c>
      <c r="E58" s="12">
        <v>3.99</v>
      </c>
      <c r="F58" s="12">
        <f>'begining parts list'!$B58*'begining parts list'!$E58</f>
        <v>7.98</v>
      </c>
      <c r="G58" s="10"/>
      <c r="H58" s="10"/>
      <c r="I58" s="10"/>
      <c r="J58" s="10"/>
      <c r="K58"/>
    </row>
    <row r="59" spans="1:11" x14ac:dyDescent="0.25">
      <c r="A59" s="7" t="s">
        <v>95</v>
      </c>
      <c r="B59" s="7">
        <v>1</v>
      </c>
      <c r="C59" s="8" t="s">
        <v>96</v>
      </c>
      <c r="D59" s="8" t="s">
        <v>12</v>
      </c>
      <c r="E59" s="9">
        <v>27.45</v>
      </c>
      <c r="F59" s="9">
        <f>'begining parts list'!$B59*'begining parts list'!$E59</f>
        <v>27.45</v>
      </c>
      <c r="G59" s="7"/>
      <c r="H59" s="7"/>
      <c r="I59" s="7">
        <v>1</v>
      </c>
      <c r="J59" s="7"/>
      <c r="K59"/>
    </row>
    <row r="60" spans="1:11" x14ac:dyDescent="0.25">
      <c r="A60" s="10" t="s">
        <v>95</v>
      </c>
      <c r="B60" s="10">
        <v>1</v>
      </c>
      <c r="C60" s="11" t="s">
        <v>97</v>
      </c>
      <c r="D60" s="11" t="s">
        <v>7</v>
      </c>
      <c r="E60" s="12">
        <v>0.35</v>
      </c>
      <c r="F60" s="12">
        <f>'begining parts list'!$B60*'begining parts list'!$E60</f>
        <v>0.35</v>
      </c>
      <c r="G60" s="10"/>
      <c r="H60" s="10"/>
      <c r="I60" s="10">
        <v>3</v>
      </c>
      <c r="J60" s="10"/>
      <c r="K60"/>
    </row>
    <row r="61" spans="1:11" x14ac:dyDescent="0.25">
      <c r="A61" s="7" t="s">
        <v>95</v>
      </c>
      <c r="B61" s="7">
        <v>5</v>
      </c>
      <c r="C61" s="8" t="s">
        <v>98</v>
      </c>
      <c r="D61" s="8" t="s">
        <v>7</v>
      </c>
      <c r="E61" s="9">
        <v>0.95</v>
      </c>
      <c r="F61" s="9">
        <f>'begining parts list'!$B61*'begining parts list'!$E61</f>
        <v>4.75</v>
      </c>
      <c r="G61" s="7"/>
      <c r="H61" s="7"/>
      <c r="I61" s="7"/>
      <c r="J61" s="7"/>
      <c r="K61"/>
    </row>
    <row r="62" spans="1:11" x14ac:dyDescent="0.25">
      <c r="A62" s="10">
        <v>39</v>
      </c>
      <c r="B62" s="10">
        <v>1</v>
      </c>
      <c r="C62" s="11" t="s">
        <v>99</v>
      </c>
      <c r="D62" s="11" t="s">
        <v>14</v>
      </c>
      <c r="E62" s="12">
        <v>5.39</v>
      </c>
      <c r="F62" s="12">
        <f>'begining parts list'!$B62*'begining parts list'!$E62</f>
        <v>5.39</v>
      </c>
      <c r="G62" s="10"/>
      <c r="H62" s="10"/>
      <c r="I62" s="10"/>
      <c r="J62" s="10"/>
      <c r="K62"/>
    </row>
    <row r="63" spans="1:11" x14ac:dyDescent="0.25">
      <c r="A63" s="7" t="s">
        <v>100</v>
      </c>
      <c r="B63" s="7">
        <v>1</v>
      </c>
      <c r="C63" s="8" t="s">
        <v>101</v>
      </c>
      <c r="D63" s="8" t="s">
        <v>12</v>
      </c>
      <c r="E63" s="9">
        <v>1.95</v>
      </c>
      <c r="F63" s="9">
        <f>'begining parts list'!$B63*'begining parts list'!$E63</f>
        <v>1.95</v>
      </c>
      <c r="G63" s="7"/>
      <c r="H63" s="7"/>
      <c r="I63" s="7"/>
      <c r="J63" s="7"/>
      <c r="K63"/>
    </row>
    <row r="64" spans="1:11" x14ac:dyDescent="0.25">
      <c r="A64" s="10" t="s">
        <v>102</v>
      </c>
      <c r="B64" s="10">
        <v>1</v>
      </c>
      <c r="C64" s="11" t="s">
        <v>103</v>
      </c>
      <c r="D64" s="11" t="s">
        <v>12</v>
      </c>
      <c r="E64" s="12">
        <v>2.4900000000000002</v>
      </c>
      <c r="F64" s="12">
        <f>'begining parts list'!$B64*'begining parts list'!$E64</f>
        <v>2.4900000000000002</v>
      </c>
      <c r="G64" s="10"/>
      <c r="H64" s="10"/>
      <c r="I64" s="10">
        <v>1</v>
      </c>
      <c r="J64" s="10"/>
      <c r="K64"/>
    </row>
    <row r="65" spans="1:11" x14ac:dyDescent="0.25">
      <c r="A65" s="7">
        <v>43</v>
      </c>
      <c r="B65" s="7">
        <v>1</v>
      </c>
      <c r="C65" s="8" t="s">
        <v>104</v>
      </c>
      <c r="D65" s="8" t="s">
        <v>12</v>
      </c>
      <c r="E65" s="9">
        <v>0.99</v>
      </c>
      <c r="F65" s="9">
        <f>'begining parts list'!$B65*'begining parts list'!$E65</f>
        <v>0.99</v>
      </c>
      <c r="G65" s="7"/>
      <c r="H65" s="7"/>
      <c r="I65" s="7"/>
      <c r="J65" s="7"/>
      <c r="K65"/>
    </row>
    <row r="66" spans="1:11" x14ac:dyDescent="0.25">
      <c r="A66" s="10">
        <v>43</v>
      </c>
      <c r="B66" s="10">
        <v>1</v>
      </c>
      <c r="C66" s="11" t="s">
        <v>105</v>
      </c>
      <c r="D66" s="11" t="s">
        <v>7</v>
      </c>
      <c r="E66" s="12">
        <v>1.25</v>
      </c>
      <c r="F66" s="12">
        <f>'begining parts list'!$B66*'begining parts list'!$E66</f>
        <v>1.25</v>
      </c>
      <c r="G66" s="10"/>
      <c r="H66" s="10"/>
      <c r="I66" s="10">
        <v>1</v>
      </c>
      <c r="J66" s="10"/>
      <c r="K66"/>
    </row>
    <row r="67" spans="1:11" x14ac:dyDescent="0.25">
      <c r="A67" s="7" t="s">
        <v>106</v>
      </c>
      <c r="B67" s="7">
        <v>1</v>
      </c>
      <c r="C67" s="8" t="s">
        <v>107</v>
      </c>
      <c r="D67" s="8" t="s">
        <v>7</v>
      </c>
      <c r="E67" s="9">
        <v>29.95</v>
      </c>
      <c r="F67" s="9">
        <f>'begining parts list'!$B67*'begining parts list'!$E67</f>
        <v>29.95</v>
      </c>
      <c r="G67" s="7"/>
      <c r="H67" s="7"/>
      <c r="I67" s="7"/>
      <c r="J67" s="7"/>
      <c r="K67"/>
    </row>
    <row r="68" spans="1:11" x14ac:dyDescent="0.25">
      <c r="A68" s="10" t="s">
        <v>106</v>
      </c>
      <c r="B68" s="10">
        <v>1</v>
      </c>
      <c r="C68" s="11" t="s">
        <v>108</v>
      </c>
      <c r="D68" s="11" t="s">
        <v>7</v>
      </c>
      <c r="E68" s="12">
        <v>0.95</v>
      </c>
      <c r="F68" s="12">
        <f>'begining parts list'!$B68*'begining parts list'!$E68</f>
        <v>0.95</v>
      </c>
      <c r="G68" s="10"/>
      <c r="H68" s="10"/>
      <c r="I68" s="10"/>
      <c r="J68" s="10"/>
      <c r="K68"/>
    </row>
    <row r="69" spans="1:11" x14ac:dyDescent="0.25">
      <c r="A69" s="7" t="s">
        <v>106</v>
      </c>
      <c r="B69" s="7">
        <v>1</v>
      </c>
      <c r="C69" s="8" t="s">
        <v>109</v>
      </c>
      <c r="D69" s="8" t="s">
        <v>110</v>
      </c>
      <c r="E69" s="9">
        <v>1.95</v>
      </c>
      <c r="F69" s="9">
        <f>'begining parts list'!$B69*'begining parts list'!$E69</f>
        <v>1.95</v>
      </c>
      <c r="G69" s="7"/>
      <c r="H69" s="7"/>
      <c r="I69" s="7"/>
      <c r="J69" s="7"/>
      <c r="K69"/>
    </row>
    <row r="70" spans="1:11" x14ac:dyDescent="0.25">
      <c r="A70" s="10">
        <v>45</v>
      </c>
      <c r="B70" s="10">
        <v>1</v>
      </c>
      <c r="C70" s="11" t="s">
        <v>111</v>
      </c>
      <c r="D70" s="11" t="s">
        <v>6</v>
      </c>
      <c r="E70" s="12">
        <v>0.95</v>
      </c>
      <c r="F70" s="12">
        <f>'begining parts list'!$B70*'begining parts list'!$E70</f>
        <v>0.95</v>
      </c>
      <c r="G70" s="10"/>
      <c r="H70" s="10"/>
      <c r="I70" s="10">
        <v>1</v>
      </c>
      <c r="J70" s="10"/>
      <c r="K70"/>
    </row>
    <row r="71" spans="1:11" x14ac:dyDescent="0.25">
      <c r="A71" s="7">
        <v>45</v>
      </c>
      <c r="B71" s="7">
        <v>1</v>
      </c>
      <c r="C71" s="8" t="s">
        <v>112</v>
      </c>
      <c r="D71" s="8" t="s">
        <v>113</v>
      </c>
      <c r="E71" s="9">
        <v>17.95</v>
      </c>
      <c r="F71" s="9">
        <f>'begining parts list'!$B71*'begining parts list'!$E71</f>
        <v>17.95</v>
      </c>
      <c r="G71" s="7"/>
      <c r="H71" s="7"/>
      <c r="I71" s="7"/>
      <c r="J71" s="7"/>
      <c r="K71"/>
    </row>
    <row r="72" spans="1:11" x14ac:dyDescent="0.25">
      <c r="A72" s="10">
        <v>45</v>
      </c>
      <c r="B72" s="10">
        <v>1</v>
      </c>
      <c r="C72" s="11" t="s">
        <v>114</v>
      </c>
      <c r="D72" s="11" t="s">
        <v>7</v>
      </c>
      <c r="E72" s="12">
        <v>5.95</v>
      </c>
      <c r="F72" s="12">
        <f>'begining parts list'!$B72*'begining parts list'!$E72</f>
        <v>5.95</v>
      </c>
      <c r="G72" s="10"/>
      <c r="H72" s="10"/>
      <c r="I72" s="10"/>
      <c r="J72" s="10"/>
      <c r="K72"/>
    </row>
    <row r="73" spans="1:11" x14ac:dyDescent="0.25">
      <c r="A73" s="7" t="s">
        <v>115</v>
      </c>
      <c r="B73" s="7">
        <v>1</v>
      </c>
      <c r="C73" s="8" t="s">
        <v>116</v>
      </c>
      <c r="D73" s="8" t="s">
        <v>43</v>
      </c>
      <c r="E73" s="9">
        <v>39.950000000000003</v>
      </c>
      <c r="F73" s="9">
        <f>'begining parts list'!$B73*'begining parts list'!$E73</f>
        <v>39.950000000000003</v>
      </c>
      <c r="G73" s="7"/>
      <c r="H73" s="7"/>
      <c r="I73" s="7"/>
      <c r="J73" s="7"/>
      <c r="K73"/>
    </row>
    <row r="74" spans="1:11" x14ac:dyDescent="0.25">
      <c r="A74" s="10"/>
      <c r="B74" s="10"/>
      <c r="C74" s="11" t="s">
        <v>118</v>
      </c>
      <c r="D74" s="11"/>
      <c r="E74" s="12"/>
      <c r="F74" s="12">
        <f>SUBTOTAL(109,F2:F73)</f>
        <v>392.51999999999992</v>
      </c>
      <c r="G74" s="12">
        <v>85</v>
      </c>
      <c r="H74" s="12">
        <v>99</v>
      </c>
      <c r="I74" s="12">
        <v>99</v>
      </c>
      <c r="J74" s="12">
        <v>55</v>
      </c>
      <c r="K74"/>
    </row>
    <row r="75" spans="1:11" x14ac:dyDescent="0.25">
      <c r="A75" s="19"/>
      <c r="B75" s="19"/>
      <c r="C75" s="21" t="s">
        <v>119</v>
      </c>
      <c r="D75" s="21"/>
      <c r="E75" s="23"/>
      <c r="F75" s="23"/>
      <c r="G75" s="15">
        <v>87.87</v>
      </c>
      <c r="H75" s="16">
        <v>91.33</v>
      </c>
      <c r="I75" s="17">
        <v>141.01</v>
      </c>
      <c r="J75" s="16">
        <v>56.17</v>
      </c>
    </row>
    <row r="76" spans="1:11" x14ac:dyDescent="0.25">
      <c r="A76" s="20"/>
      <c r="B76" s="20"/>
      <c r="C76" s="22" t="s">
        <v>117</v>
      </c>
      <c r="D76" s="22"/>
      <c r="E76" s="24"/>
      <c r="F76" s="24"/>
      <c r="G76" s="18">
        <f>G74-G75</f>
        <v>-2.8700000000000045</v>
      </c>
      <c r="H76" s="18">
        <f>H74-H75</f>
        <v>7.6700000000000017</v>
      </c>
      <c r="I76" s="18">
        <f>I74-I75</f>
        <v>-42.009999999999991</v>
      </c>
      <c r="J76" s="18">
        <f>J74-J75</f>
        <v>-1.1700000000000017</v>
      </c>
    </row>
  </sheetData>
  <pageMargins left="0.25" right="0.25" top="0.75" bottom="0.75" header="0.3" footer="0.3"/>
  <pageSetup scale="82" fitToHeight="0" orientation="landscape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begining parts list</vt:lpstr>
      <vt:lpstr>'begining parts list'!Print_Titles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tsquared</dc:creator>
  <cp:lastModifiedBy>tsquared</cp:lastModifiedBy>
  <dcterms:created xsi:type="dcterms:W3CDTF">2014-02-06T06:35:58Z</dcterms:created>
  <dcterms:modified xsi:type="dcterms:W3CDTF">2014-02-06T06:41:59Z</dcterms:modified>
</cp:coreProperties>
</file>